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llc\Desktop\CAROLYN\1 DIGITAL\EECA\SSD Fund\Aug 2022 updates\"/>
    </mc:Choice>
  </mc:AlternateContent>
  <xr:revisionPtr revIDLastSave="0" documentId="8_{DAC83DE7-17C3-4707-AFCD-784606BB17A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pdated SSDF Project Overview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7" i="2" l="1"/>
  <c r="H97" i="2"/>
  <c r="G73" i="2"/>
  <c r="D73" i="2"/>
  <c r="G72" i="2"/>
  <c r="D72" i="2"/>
  <c r="G71" i="2"/>
  <c r="D71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D42" i="2"/>
</calcChain>
</file>

<file path=xl/sharedStrings.xml><?xml version="1.0" encoding="utf-8"?>
<sst xmlns="http://schemas.openxmlformats.org/spreadsheetml/2006/main" count="298" uniqueCount="136">
  <si>
    <t>State Sector Decarbonisation Fund</t>
  </si>
  <si>
    <t>*See Schools Announced tab for recipient schools</t>
  </si>
  <si>
    <t>Sector</t>
  </si>
  <si>
    <t>Recipient</t>
  </si>
  <si>
    <t>Type of project</t>
  </si>
  <si>
    <t>Location</t>
  </si>
  <si>
    <t>Project</t>
  </si>
  <si>
    <t>State sector decarbonisation funding ($m)</t>
  </si>
  <si>
    <t>Estimated ten year carbon emissions reduction (tonnes)</t>
  </si>
  <si>
    <t>Central Government</t>
  </si>
  <si>
    <t>Accident Compensation Corporation</t>
  </si>
  <si>
    <t>Fleet Electrification</t>
  </si>
  <si>
    <t>New Zealand wide</t>
  </si>
  <si>
    <t>ACC will purchase 25 electric vehicles and install charging infrastructure.</t>
  </si>
  <si>
    <t>Department of Conservation</t>
  </si>
  <si>
    <t>DOC will purchase 30 electric vehicles and install charging infrastructure.</t>
  </si>
  <si>
    <t>DOC will purchase 118 electric vehicles and install the charging infrastructure.</t>
  </si>
  <si>
    <t>Department of Corrections</t>
  </si>
  <si>
    <t>Boiler Replacement</t>
  </si>
  <si>
    <t>Invercargill</t>
  </si>
  <si>
    <t>Department of Corrections will replace a coal boiler with a wood pellet boiler at Invercargill Prison.</t>
  </si>
  <si>
    <t>Department of Corrections will purchase 24 electric vehicles and install charging infrastructure.</t>
  </si>
  <si>
    <t>Inland Revenue Department</t>
  </si>
  <si>
    <t>IRD will purchase 33 electric vehicles and install charging infrastructure.</t>
  </si>
  <si>
    <t>Kāinga Ora</t>
  </si>
  <si>
    <t>Kāinga Ora will purchase 40 electric vehicles and install charging infrastructure.</t>
  </si>
  <si>
    <t>Kāinga Ora will purchase 28 electric vehicles and install charging infrastructure.</t>
  </si>
  <si>
    <t>Ministry of Education</t>
  </si>
  <si>
    <t>Ministry of Education will lease three electric vehicles and install charging infrastructure.</t>
  </si>
  <si>
    <t>Ministry of Social Development</t>
  </si>
  <si>
    <t>MSD will purchase two electric vehicles.</t>
  </si>
  <si>
    <t>Ministry for Primary Industries</t>
  </si>
  <si>
    <t>Ministry for Primary Industries will purchase 52 electric vehicles and install charging infrastructure.</t>
  </si>
  <si>
    <t>New Zealand Defence Force</t>
  </si>
  <si>
    <t>Burnham</t>
  </si>
  <si>
    <t>NZDF will replace a coal boiler with a heat pump alternative at its Burnham base.</t>
  </si>
  <si>
    <t>NZDF will procure 32 vehicles (a mix of leasing and buying) and install charging infrastructure.</t>
  </si>
  <si>
    <t>New Zealand Police</t>
  </si>
  <si>
    <t>NZ Police will purchase 45 vehicles and install charging infrastructure.</t>
  </si>
  <si>
    <t>Auckland</t>
  </si>
  <si>
    <t>NZ Police will replace a heating and cooling system at Papakura Police Station with a renewable low-carbon option.</t>
  </si>
  <si>
    <t>Parliamentary Services</t>
  </si>
  <si>
    <t>Lighting Upgrade</t>
  </si>
  <si>
    <t>Wellington</t>
  </si>
  <si>
    <t>Parliamentary Services will install LED lighting throughout the parliamentary precinct.</t>
  </si>
  <si>
    <t>Solar PV</t>
  </si>
  <si>
    <t>Parliamentary Services will install solar PV on the roof of Parliament house.</t>
  </si>
  <si>
    <t>Scion</t>
  </si>
  <si>
    <t>Scion will purchase three vehicles and install charging infrastructure.</t>
  </si>
  <si>
    <t>Statistics New Zealand</t>
  </si>
  <si>
    <t>Stats NZ will purchase four electric vehicles.</t>
  </si>
  <si>
    <t>Te Puni Kōkiri</t>
  </si>
  <si>
    <t>Te Puni Kōkiri will purchase 16 electric vehicles and install charging infrastructure.</t>
  </si>
  <si>
    <t>Health</t>
  </si>
  <si>
    <t>Tauranga &amp; Whakatane</t>
  </si>
  <si>
    <t>Ashburton</t>
  </si>
  <si>
    <t>Green Star &amp; 
Energy Efficiency</t>
  </si>
  <si>
    <t>Christchurch</t>
  </si>
  <si>
    <t>N/A</t>
  </si>
  <si>
    <t>Chiller Replacement</t>
  </si>
  <si>
    <t>Hawke's Bay</t>
  </si>
  <si>
    <t>Hastings</t>
  </si>
  <si>
    <t>Taupo</t>
  </si>
  <si>
    <t>Palmerston North</t>
  </si>
  <si>
    <t>Blenheim</t>
  </si>
  <si>
    <t>Northland</t>
  </si>
  <si>
    <t>Dunedin</t>
  </si>
  <si>
    <t>Clyde</t>
  </si>
  <si>
    <t>New Plymouth</t>
  </si>
  <si>
    <t>Hamilton</t>
  </si>
  <si>
    <t>Masterton</t>
  </si>
  <si>
    <t>Primary/Secondary Education</t>
  </si>
  <si>
    <t>Nearly $55 million has been set aside to replace coal boilers in schools.</t>
  </si>
  <si>
    <t>Tertiary</t>
  </si>
  <si>
    <t>Auckland University of Technology</t>
  </si>
  <si>
    <t>AUT will replace its natural gas boiler and chillers for space heating and cooling with low emission alternatives.</t>
  </si>
  <si>
    <t>AUT will install efficient lighting.</t>
  </si>
  <si>
    <t>AUT will replace its natural gas boiler with a low emission alternative.</t>
  </si>
  <si>
    <t>Lincoln University</t>
  </si>
  <si>
    <t>Lincoln</t>
  </si>
  <si>
    <t>Lincoln University will replace its large coal boiler with a low emissions alternative.</t>
  </si>
  <si>
    <t>Lincoln University will install efficient lighting on campus.</t>
  </si>
  <si>
    <t>Lincoln University will purchase two electric vehicles and install charging infrastructure.</t>
  </si>
  <si>
    <t>Massey University</t>
  </si>
  <si>
    <t>Massey University will improve the energy efficiency of the Manawatū Campus Library by upgrading the façade.</t>
  </si>
  <si>
    <t>Northland Polytechnic</t>
  </si>
  <si>
    <t>Whangarei</t>
  </si>
  <si>
    <t>NorthTec will install efficient LED lighting.</t>
  </si>
  <si>
    <t>Southern Institute of Technology</t>
  </si>
  <si>
    <t>Balclutha</t>
  </si>
  <si>
    <t>SIT will replace two coal boilers with low emission alternatives (either electricity or biomass).</t>
  </si>
  <si>
    <t>University of Auckland</t>
  </si>
  <si>
    <t>Auckland University will replace a gas boiler with a low emission alternative.</t>
  </si>
  <si>
    <t>University of Canterbury</t>
  </si>
  <si>
    <t>University of Canterbury will replace a coal boiler with a biomass boiler at its Ilam campus.</t>
  </si>
  <si>
    <t>University of Canterbury will expand the scope of an existing boiler project at its Ilam campus, completely eliminating coal use at the site.</t>
  </si>
  <si>
    <t>University of Otago</t>
  </si>
  <si>
    <t xml:space="preserve">University of Otago will replace a coal boiler with a wood pellet boiler at its residential college, Arana College. </t>
  </si>
  <si>
    <t>University of Waikato</t>
  </si>
  <si>
    <t>University of Waikato will replace a chiller on campus with a low emissions alternative.</t>
  </si>
  <si>
    <t>University of Waikato will replace two gas boilers at Student Village in Hamilton.</t>
  </si>
  <si>
    <t>Victoria University</t>
  </si>
  <si>
    <t>Victoria University will install efficient lighting.</t>
  </si>
  <si>
    <t>Waikato Institute of Technology (Wintec)</t>
  </si>
  <si>
    <t>Wintec will install efficient lighting on campus.</t>
  </si>
  <si>
    <t>Western Institute of Technology at Taranaki (WITT)</t>
  </si>
  <si>
    <t xml:space="preserve">WITT will purchase three electric vehicles and install charging infrastructure. </t>
  </si>
  <si>
    <t>Total</t>
  </si>
  <si>
    <t>University of Waikato will install efficient lighting on campus.</t>
  </si>
  <si>
    <t>MoE to replace all remaining coal boilers in primary and secondary schools.</t>
  </si>
  <si>
    <t>Kāinga Ora will purchase 141 electric vehicles and install charging infrastructure.</t>
  </si>
  <si>
    <t>Television New Zealand</t>
  </si>
  <si>
    <t>TVNZ will purchase two electric vehicles and install charging infrastructure.</t>
  </si>
  <si>
    <t>Landcare Research New Zealand</t>
  </si>
  <si>
    <t>Landcare Research NZ will purchase two electric vehicles and install charging infrastructure.</t>
  </si>
  <si>
    <t>MSD will purhcase 109 electric vehicles and install charging infrastructure.</t>
  </si>
  <si>
    <t>WorkSafe New Zealand</t>
  </si>
  <si>
    <t>WorkSafe NZ will purchase 18 electric vehicles and install charging infrastructure.</t>
  </si>
  <si>
    <t>Details of projects from Tranche 1 to Tranche 10 of the SSDF</t>
  </si>
  <si>
    <t>Correct as of 28 August 2022</t>
  </si>
  <si>
    <t>Callaghan Innovation</t>
  </si>
  <si>
    <t>Callaghan Innovation will purchase five electric vehicles and install charging infrastructure.</t>
  </si>
  <si>
    <t>Department of Internal Affairs</t>
  </si>
  <si>
    <t>DIA will install efficient lighting at the Avalon premises.</t>
  </si>
  <si>
    <t>DIA will purchase 48 electric vehicles and install charging infrastructure.</t>
  </si>
  <si>
    <t>Education Review Office</t>
  </si>
  <si>
    <t>Education Review Office will purchase five electric vehicles and install charging infrastructure.</t>
  </si>
  <si>
    <t>New Zealand Lotteries Commission</t>
  </si>
  <si>
    <t>Lotto NZ will purchase one electric vehicle.</t>
  </si>
  <si>
    <t>NIWA</t>
  </si>
  <si>
    <t>NIWA will purchase two electric vehicles and install charging infrastructure.</t>
  </si>
  <si>
    <t>Te Whatu Ora - Auckland will install efficient lighting at Auckland City Hospital.</t>
  </si>
  <si>
    <t>Water Treatment Upgrade</t>
  </si>
  <si>
    <t>University of Waikato will install efficient lighting at Hillcrest campus.</t>
  </si>
  <si>
    <t>Gas heating replacement</t>
  </si>
  <si>
    <t>University of Waikato will replace gas heaters and gas domestic hot water across the Hillcrest campus.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</si>
</sst>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Sitka Display"/>
    </font>
    <font>
      <sz val="10"/>
      <color theme="1"/>
      <name val="Sitka Display"/>
    </font>
    <font>
      <sz val="10"/>
      <name val="Sitka Display"/>
    </font>
    <font>
      <b/>
      <sz val="11"/>
      <color indexed="9"/>
      <name val="Sitka Display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3" fontId="1" fillId="7" borderId="4" xfId="0" applyNumberFormat="1" applyFont="1" applyFill="1" applyBorder="1" applyAlignment="1">
      <alignment vertical="center"/>
    </xf>
    <xf numFmtId="165" fontId="1" fillId="7" borderId="4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C2B4D-8B42-4628-8ACE-7208C48553C6}">
  <dimension ref="C2:I97"/>
  <sheetViews>
    <sheetView tabSelected="1" zoomScale="40" zoomScaleNormal="40" workbookViewId="0">
      <selection activeCell="M12" sqref="M12"/>
    </sheetView>
  </sheetViews>
  <sheetFormatPr defaultRowHeight="14.5" x14ac:dyDescent="0.35"/>
  <cols>
    <col min="3" max="3" width="33" customWidth="1"/>
    <col min="4" max="4" width="26.26953125" customWidth="1"/>
    <col min="5" max="5" width="25.54296875" customWidth="1"/>
    <col min="6" max="6" width="25.26953125" customWidth="1"/>
    <col min="7" max="7" width="59.26953125" customWidth="1"/>
    <col min="8" max="8" width="23.81640625" customWidth="1"/>
    <col min="9" max="9" width="28.453125" customWidth="1"/>
  </cols>
  <sheetData>
    <row r="2" spans="3:9" ht="16.5" x14ac:dyDescent="0.5">
      <c r="C2" s="1" t="s">
        <v>0</v>
      </c>
    </row>
    <row r="3" spans="3:9" ht="16.5" x14ac:dyDescent="0.5">
      <c r="C3" s="2"/>
    </row>
    <row r="4" spans="3:9" ht="16.5" x14ac:dyDescent="0.5">
      <c r="C4" s="2" t="s">
        <v>118</v>
      </c>
    </row>
    <row r="5" spans="3:9" ht="16.5" x14ac:dyDescent="0.5">
      <c r="C5" s="2" t="s">
        <v>119</v>
      </c>
    </row>
    <row r="6" spans="3:9" ht="16.5" x14ac:dyDescent="0.5">
      <c r="C6" s="2" t="s">
        <v>1</v>
      </c>
    </row>
    <row r="10" spans="3:9" ht="54" x14ac:dyDescent="0.35">
      <c r="C10" s="15" t="s">
        <v>2</v>
      </c>
      <c r="D10" s="15" t="s">
        <v>3</v>
      </c>
      <c r="E10" s="15" t="s">
        <v>4</v>
      </c>
      <c r="F10" s="15" t="s">
        <v>5</v>
      </c>
      <c r="G10" s="15" t="s">
        <v>6</v>
      </c>
      <c r="H10" s="15" t="s">
        <v>7</v>
      </c>
      <c r="I10" s="15" t="s">
        <v>8</v>
      </c>
    </row>
    <row r="11" spans="3:9" ht="33" x14ac:dyDescent="0.35">
      <c r="C11" s="30" t="s">
        <v>9</v>
      </c>
      <c r="D11" s="11" t="s">
        <v>10</v>
      </c>
      <c r="E11" s="11" t="s">
        <v>11</v>
      </c>
      <c r="F11" s="11" t="s">
        <v>12</v>
      </c>
      <c r="G11" s="12" t="s">
        <v>13</v>
      </c>
      <c r="H11" s="10">
        <v>0.75800000000000001</v>
      </c>
      <c r="I11" s="7">
        <v>350</v>
      </c>
    </row>
    <row r="12" spans="3:9" ht="33" x14ac:dyDescent="0.35">
      <c r="C12" s="31"/>
      <c r="D12" s="11" t="s">
        <v>120</v>
      </c>
      <c r="E12" s="11" t="s">
        <v>11</v>
      </c>
      <c r="F12" s="11" t="s">
        <v>12</v>
      </c>
      <c r="G12" s="12" t="s">
        <v>121</v>
      </c>
      <c r="H12" s="10">
        <v>0.16300000000000001</v>
      </c>
      <c r="I12" s="7">
        <v>61</v>
      </c>
    </row>
    <row r="13" spans="3:9" ht="16.5" x14ac:dyDescent="0.35">
      <c r="C13" s="31"/>
      <c r="D13" s="18" t="s">
        <v>14</v>
      </c>
      <c r="E13" s="18" t="s">
        <v>11</v>
      </c>
      <c r="F13" s="18" t="s">
        <v>12</v>
      </c>
      <c r="G13" s="19" t="s">
        <v>15</v>
      </c>
      <c r="H13" s="20">
        <v>1.0389999999999999</v>
      </c>
      <c r="I13" s="21">
        <v>1369</v>
      </c>
    </row>
    <row r="14" spans="3:9" ht="16.5" x14ac:dyDescent="0.35">
      <c r="C14" s="31"/>
      <c r="D14" s="18" t="s">
        <v>14</v>
      </c>
      <c r="E14" s="18" t="s">
        <v>11</v>
      </c>
      <c r="F14" s="18" t="s">
        <v>12</v>
      </c>
      <c r="G14" s="19" t="s">
        <v>16</v>
      </c>
      <c r="H14" s="20">
        <v>4.0880000000000001</v>
      </c>
      <c r="I14" s="21">
        <v>3530</v>
      </c>
    </row>
    <row r="15" spans="3:9" ht="33" x14ac:dyDescent="0.35">
      <c r="C15" s="31"/>
      <c r="D15" s="18" t="s">
        <v>17</v>
      </c>
      <c r="E15" s="18" t="s">
        <v>18</v>
      </c>
      <c r="F15" s="18" t="s">
        <v>19</v>
      </c>
      <c r="G15" s="19" t="s">
        <v>20</v>
      </c>
      <c r="H15" s="20">
        <v>2.8290000000000002</v>
      </c>
      <c r="I15" s="21">
        <v>8742</v>
      </c>
    </row>
    <row r="16" spans="3:9" ht="33" x14ac:dyDescent="0.35">
      <c r="C16" s="31"/>
      <c r="D16" s="18" t="s">
        <v>17</v>
      </c>
      <c r="E16" s="18" t="s">
        <v>11</v>
      </c>
      <c r="F16" s="18" t="s">
        <v>12</v>
      </c>
      <c r="G16" s="19" t="s">
        <v>21</v>
      </c>
      <c r="H16" s="20">
        <v>0.67600000000000005</v>
      </c>
      <c r="I16" s="21">
        <v>362</v>
      </c>
    </row>
    <row r="17" spans="3:9" ht="16.5" x14ac:dyDescent="0.35">
      <c r="C17" s="31"/>
      <c r="D17" s="18" t="s">
        <v>122</v>
      </c>
      <c r="E17" s="18" t="s">
        <v>42</v>
      </c>
      <c r="F17" s="18" t="s">
        <v>43</v>
      </c>
      <c r="G17" s="19" t="s">
        <v>123</v>
      </c>
      <c r="H17" s="20">
        <v>0.02</v>
      </c>
      <c r="I17" s="21">
        <v>64</v>
      </c>
    </row>
    <row r="18" spans="3:9" ht="16.5" x14ac:dyDescent="0.35">
      <c r="C18" s="31"/>
      <c r="D18" s="18" t="s">
        <v>122</v>
      </c>
      <c r="E18" s="18" t="s">
        <v>11</v>
      </c>
      <c r="F18" s="18" t="s">
        <v>12</v>
      </c>
      <c r="G18" s="19" t="s">
        <v>124</v>
      </c>
      <c r="H18" s="20">
        <v>1.4670000000000001</v>
      </c>
      <c r="I18" s="21">
        <v>709</v>
      </c>
    </row>
    <row r="19" spans="3:9" ht="33" x14ac:dyDescent="0.35">
      <c r="C19" s="31"/>
      <c r="D19" s="18" t="s">
        <v>125</v>
      </c>
      <c r="E19" s="18" t="s">
        <v>11</v>
      </c>
      <c r="F19" s="18" t="s">
        <v>39</v>
      </c>
      <c r="G19" s="19" t="s">
        <v>126</v>
      </c>
      <c r="H19" s="20">
        <v>0.13500000000000001</v>
      </c>
      <c r="I19" s="21">
        <v>101</v>
      </c>
    </row>
    <row r="20" spans="3:9" ht="16.5" x14ac:dyDescent="0.35">
      <c r="C20" s="31"/>
      <c r="D20" s="18" t="s">
        <v>22</v>
      </c>
      <c r="E20" s="18" t="s">
        <v>11</v>
      </c>
      <c r="F20" s="18" t="s">
        <v>12</v>
      </c>
      <c r="G20" s="22" t="s">
        <v>23</v>
      </c>
      <c r="H20" s="20">
        <v>1.0149999999999999</v>
      </c>
      <c r="I20" s="18">
        <v>570</v>
      </c>
    </row>
    <row r="21" spans="3:9" ht="33" x14ac:dyDescent="0.35">
      <c r="C21" s="31"/>
      <c r="D21" s="18" t="s">
        <v>24</v>
      </c>
      <c r="E21" s="18" t="s">
        <v>11</v>
      </c>
      <c r="F21" s="18" t="s">
        <v>12</v>
      </c>
      <c r="G21" s="19" t="s">
        <v>25</v>
      </c>
      <c r="H21" s="20">
        <v>1.1259999999999999</v>
      </c>
      <c r="I21" s="21">
        <v>860</v>
      </c>
    </row>
    <row r="22" spans="3:9" ht="33" x14ac:dyDescent="0.35">
      <c r="C22" s="31"/>
      <c r="D22" s="18" t="s">
        <v>24</v>
      </c>
      <c r="E22" s="18" t="s">
        <v>11</v>
      </c>
      <c r="F22" s="18" t="s">
        <v>12</v>
      </c>
      <c r="G22" s="19" t="s">
        <v>26</v>
      </c>
      <c r="H22" s="20">
        <v>0.92100000000000004</v>
      </c>
      <c r="I22" s="21">
        <v>416</v>
      </c>
    </row>
    <row r="23" spans="3:9" ht="33" x14ac:dyDescent="0.35">
      <c r="C23" s="31"/>
      <c r="D23" s="18" t="s">
        <v>24</v>
      </c>
      <c r="E23" s="18" t="s">
        <v>11</v>
      </c>
      <c r="F23" s="18" t="s">
        <v>12</v>
      </c>
      <c r="G23" s="19" t="s">
        <v>110</v>
      </c>
      <c r="H23" s="20">
        <v>3.7869999999999999</v>
      </c>
      <c r="I23" s="21">
        <v>2999</v>
      </c>
    </row>
    <row r="24" spans="3:9" ht="33" x14ac:dyDescent="0.35">
      <c r="C24" s="31"/>
      <c r="D24" s="18" t="s">
        <v>113</v>
      </c>
      <c r="E24" s="18" t="s">
        <v>11</v>
      </c>
      <c r="F24" s="18" t="s">
        <v>12</v>
      </c>
      <c r="G24" s="19" t="s">
        <v>114</v>
      </c>
      <c r="H24" s="20">
        <v>5.6000000000000001E-2</v>
      </c>
      <c r="I24" s="21">
        <v>45</v>
      </c>
    </row>
    <row r="25" spans="3:9" ht="33" x14ac:dyDescent="0.35">
      <c r="C25" s="31"/>
      <c r="D25" s="18" t="s">
        <v>27</v>
      </c>
      <c r="E25" s="18" t="s">
        <v>11</v>
      </c>
      <c r="F25" s="18" t="s">
        <v>12</v>
      </c>
      <c r="G25" s="19" t="s">
        <v>28</v>
      </c>
      <c r="H25" s="20">
        <v>8.4000000000000005E-2</v>
      </c>
      <c r="I25" s="21">
        <v>64</v>
      </c>
    </row>
    <row r="26" spans="3:9" ht="16.5" x14ac:dyDescent="0.35">
      <c r="C26" s="31"/>
      <c r="D26" s="18" t="s">
        <v>29</v>
      </c>
      <c r="E26" s="18" t="s">
        <v>11</v>
      </c>
      <c r="F26" s="18" t="s">
        <v>12</v>
      </c>
      <c r="G26" s="19" t="s">
        <v>30</v>
      </c>
      <c r="H26" s="20">
        <v>4.5999999999999999E-2</v>
      </c>
      <c r="I26" s="21">
        <v>56</v>
      </c>
    </row>
    <row r="27" spans="3:9" ht="16.5" x14ac:dyDescent="0.35">
      <c r="C27" s="31"/>
      <c r="D27" s="18" t="s">
        <v>29</v>
      </c>
      <c r="E27" s="18" t="s">
        <v>11</v>
      </c>
      <c r="F27" s="18" t="s">
        <v>12</v>
      </c>
      <c r="G27" s="19" t="s">
        <v>115</v>
      </c>
      <c r="H27" s="20">
        <v>3.37</v>
      </c>
      <c r="I27" s="21">
        <v>1688</v>
      </c>
    </row>
    <row r="28" spans="3:9" ht="33" x14ac:dyDescent="0.35">
      <c r="C28" s="31"/>
      <c r="D28" s="18" t="s">
        <v>31</v>
      </c>
      <c r="E28" s="18" t="s">
        <v>11</v>
      </c>
      <c r="F28" s="18" t="s">
        <v>12</v>
      </c>
      <c r="G28" s="19" t="s">
        <v>32</v>
      </c>
      <c r="H28" s="20">
        <v>1.5529999999999999</v>
      </c>
      <c r="I28" s="21">
        <v>1001</v>
      </c>
    </row>
    <row r="29" spans="3:9" ht="33" x14ac:dyDescent="0.35">
      <c r="C29" s="31"/>
      <c r="D29" s="18" t="s">
        <v>33</v>
      </c>
      <c r="E29" s="18" t="s">
        <v>18</v>
      </c>
      <c r="F29" s="18" t="s">
        <v>34</v>
      </c>
      <c r="G29" s="22" t="s">
        <v>35</v>
      </c>
      <c r="H29" s="20">
        <v>3.84</v>
      </c>
      <c r="I29" s="21">
        <v>48600</v>
      </c>
    </row>
    <row r="30" spans="3:9" ht="33" x14ac:dyDescent="0.35">
      <c r="C30" s="31"/>
      <c r="D30" s="18" t="s">
        <v>33</v>
      </c>
      <c r="E30" s="18" t="s">
        <v>11</v>
      </c>
      <c r="F30" s="18" t="s">
        <v>12</v>
      </c>
      <c r="G30" s="19" t="s">
        <v>36</v>
      </c>
      <c r="H30" s="20">
        <v>0.98299999999999998</v>
      </c>
      <c r="I30" s="21">
        <v>1050</v>
      </c>
    </row>
    <row r="31" spans="3:9" ht="33" x14ac:dyDescent="0.35">
      <c r="C31" s="31"/>
      <c r="D31" s="18" t="s">
        <v>127</v>
      </c>
      <c r="E31" s="18" t="s">
        <v>11</v>
      </c>
      <c r="F31" s="18" t="s">
        <v>12</v>
      </c>
      <c r="G31" s="19" t="s">
        <v>128</v>
      </c>
      <c r="H31" s="20">
        <v>2.9000000000000001E-2</v>
      </c>
      <c r="I31" s="21">
        <v>10</v>
      </c>
    </row>
    <row r="32" spans="3:9" ht="16.5" x14ac:dyDescent="0.35">
      <c r="C32" s="31"/>
      <c r="D32" s="18" t="s">
        <v>37</v>
      </c>
      <c r="E32" s="18" t="s">
        <v>11</v>
      </c>
      <c r="F32" s="18" t="s">
        <v>12</v>
      </c>
      <c r="G32" s="19" t="s">
        <v>38</v>
      </c>
      <c r="H32" s="20">
        <v>1.7</v>
      </c>
      <c r="I32" s="21">
        <v>1761</v>
      </c>
    </row>
    <row r="33" spans="3:9" ht="33" x14ac:dyDescent="0.35">
      <c r="C33" s="31"/>
      <c r="D33" s="18" t="s">
        <v>37</v>
      </c>
      <c r="E33" s="18" t="s">
        <v>18</v>
      </c>
      <c r="F33" s="18" t="s">
        <v>39</v>
      </c>
      <c r="G33" s="19" t="s">
        <v>40</v>
      </c>
      <c r="H33" s="20">
        <v>0.38</v>
      </c>
      <c r="I33" s="21">
        <v>767</v>
      </c>
    </row>
    <row r="34" spans="3:9" ht="16.5" x14ac:dyDescent="0.35">
      <c r="C34" s="31"/>
      <c r="D34" s="18" t="s">
        <v>129</v>
      </c>
      <c r="E34" s="18" t="s">
        <v>11</v>
      </c>
      <c r="F34" s="18" t="s">
        <v>12</v>
      </c>
      <c r="G34" s="19" t="s">
        <v>130</v>
      </c>
      <c r="H34" s="20">
        <v>6.6000000000000003E-2</v>
      </c>
      <c r="I34" s="21">
        <v>43</v>
      </c>
    </row>
    <row r="35" spans="3:9" ht="33" x14ac:dyDescent="0.35">
      <c r="C35" s="31"/>
      <c r="D35" s="18" t="s">
        <v>41</v>
      </c>
      <c r="E35" s="18" t="s">
        <v>42</v>
      </c>
      <c r="F35" s="18" t="s">
        <v>43</v>
      </c>
      <c r="G35" s="19" t="s">
        <v>44</v>
      </c>
      <c r="H35" s="20">
        <v>0.64</v>
      </c>
      <c r="I35" s="21">
        <v>1290</v>
      </c>
    </row>
    <row r="36" spans="3:9" ht="16.5" x14ac:dyDescent="0.35">
      <c r="C36" s="31"/>
      <c r="D36" s="18" t="s">
        <v>41</v>
      </c>
      <c r="E36" s="18" t="s">
        <v>45</v>
      </c>
      <c r="F36" s="18" t="s">
        <v>43</v>
      </c>
      <c r="G36" s="19" t="s">
        <v>46</v>
      </c>
      <c r="H36" s="20">
        <v>0.65</v>
      </c>
      <c r="I36" s="21">
        <v>400</v>
      </c>
    </row>
    <row r="37" spans="3:9" ht="16.5" x14ac:dyDescent="0.35">
      <c r="C37" s="31"/>
      <c r="D37" s="18" t="s">
        <v>47</v>
      </c>
      <c r="E37" s="18" t="s">
        <v>11</v>
      </c>
      <c r="F37" s="18" t="s">
        <v>12</v>
      </c>
      <c r="G37" s="19" t="s">
        <v>48</v>
      </c>
      <c r="H37" s="20">
        <v>9.6000000000000002E-2</v>
      </c>
      <c r="I37" s="21">
        <v>65</v>
      </c>
    </row>
    <row r="38" spans="3:9" ht="16.5" x14ac:dyDescent="0.35">
      <c r="C38" s="31"/>
      <c r="D38" s="18" t="s">
        <v>49</v>
      </c>
      <c r="E38" s="18" t="s">
        <v>11</v>
      </c>
      <c r="F38" s="18" t="s">
        <v>12</v>
      </c>
      <c r="G38" s="19" t="s">
        <v>50</v>
      </c>
      <c r="H38" s="20">
        <v>0.108</v>
      </c>
      <c r="I38" s="21">
        <v>78</v>
      </c>
    </row>
    <row r="39" spans="3:9" ht="33" x14ac:dyDescent="0.35">
      <c r="C39" s="31"/>
      <c r="D39" s="18" t="s">
        <v>51</v>
      </c>
      <c r="E39" s="18" t="s">
        <v>11</v>
      </c>
      <c r="F39" s="18" t="s">
        <v>12</v>
      </c>
      <c r="G39" s="19" t="s">
        <v>52</v>
      </c>
      <c r="H39" s="20">
        <v>0.49299999999999999</v>
      </c>
      <c r="I39" s="21">
        <v>363</v>
      </c>
    </row>
    <row r="40" spans="3:9" ht="16.5" x14ac:dyDescent="0.35">
      <c r="C40" s="31"/>
      <c r="D40" s="18" t="s">
        <v>111</v>
      </c>
      <c r="E40" s="18" t="s">
        <v>11</v>
      </c>
      <c r="F40" s="18" t="s">
        <v>39</v>
      </c>
      <c r="G40" s="19" t="s">
        <v>112</v>
      </c>
      <c r="H40" s="20">
        <v>5.7000000000000002E-2</v>
      </c>
      <c r="I40" s="21">
        <v>69</v>
      </c>
    </row>
    <row r="41" spans="3:9" ht="33" x14ac:dyDescent="0.35">
      <c r="C41" s="32"/>
      <c r="D41" s="18" t="s">
        <v>116</v>
      </c>
      <c r="E41" s="18" t="s">
        <v>11</v>
      </c>
      <c r="F41" s="18" t="s">
        <v>12</v>
      </c>
      <c r="G41" s="19" t="s">
        <v>117</v>
      </c>
      <c r="H41" s="20">
        <v>0.56100000000000005</v>
      </c>
      <c r="I41" s="21">
        <v>400</v>
      </c>
    </row>
    <row r="42" spans="3:9" ht="33" x14ac:dyDescent="0.35">
      <c r="C42" s="25" t="s">
        <v>53</v>
      </c>
      <c r="D42" s="8" t="str">
        <f t="shared" ref="D42:D73" si="0">+$M$41&amp;N42</f>
        <v/>
      </c>
      <c r="E42" s="8" t="s">
        <v>42</v>
      </c>
      <c r="F42" s="8" t="s">
        <v>39</v>
      </c>
      <c r="G42" s="4" t="s">
        <v>131</v>
      </c>
      <c r="H42" s="9">
        <v>0.17199999999999999</v>
      </c>
      <c r="I42" s="5">
        <v>355</v>
      </c>
    </row>
    <row r="43" spans="3:9" ht="16.5" x14ac:dyDescent="0.35">
      <c r="C43" s="26"/>
      <c r="D43" s="8" t="str">
        <f t="shared" si="0"/>
        <v/>
      </c>
      <c r="E43" s="8" t="s">
        <v>42</v>
      </c>
      <c r="F43" s="8" t="s">
        <v>39</v>
      </c>
      <c r="G43" s="4" t="str">
        <f>+$M$41&amp;Q43</f>
        <v/>
      </c>
      <c r="H43" s="9">
        <v>2.0310000000000001</v>
      </c>
      <c r="I43" s="5">
        <v>4813</v>
      </c>
    </row>
    <row r="44" spans="3:9" ht="16.5" x14ac:dyDescent="0.35">
      <c r="C44" s="26"/>
      <c r="D44" s="8" t="str">
        <f t="shared" si="0"/>
        <v/>
      </c>
      <c r="E44" s="8" t="s">
        <v>11</v>
      </c>
      <c r="F44" s="8" t="s">
        <v>54</v>
      </c>
      <c r="G44" s="4" t="str">
        <f t="shared" ref="G44:G73" si="1">+$M$41&amp;Q44</f>
        <v/>
      </c>
      <c r="H44" s="9">
        <v>0.63100000000000001</v>
      </c>
      <c r="I44" s="5">
        <v>878</v>
      </c>
    </row>
    <row r="45" spans="3:9" ht="16.5" x14ac:dyDescent="0.35">
      <c r="C45" s="26"/>
      <c r="D45" s="8" t="str">
        <f t="shared" si="0"/>
        <v/>
      </c>
      <c r="E45" s="8" t="s">
        <v>18</v>
      </c>
      <c r="F45" s="8" t="s">
        <v>55</v>
      </c>
      <c r="G45" s="4" t="str">
        <f t="shared" si="1"/>
        <v/>
      </c>
      <c r="H45" s="9">
        <v>2.4</v>
      </c>
      <c r="I45" s="5">
        <v>23850</v>
      </c>
    </row>
    <row r="46" spans="3:9" ht="33" x14ac:dyDescent="0.35">
      <c r="C46" s="26"/>
      <c r="D46" s="8" t="str">
        <f t="shared" si="0"/>
        <v/>
      </c>
      <c r="E46" s="8" t="s">
        <v>56</v>
      </c>
      <c r="F46" s="8" t="s">
        <v>57</v>
      </c>
      <c r="G46" s="4" t="str">
        <f t="shared" si="1"/>
        <v/>
      </c>
      <c r="H46" s="9">
        <v>2.8</v>
      </c>
      <c r="I46" s="8" t="s">
        <v>58</v>
      </c>
    </row>
    <row r="47" spans="3:9" ht="16.5" x14ac:dyDescent="0.35">
      <c r="C47" s="26"/>
      <c r="D47" s="8" t="str">
        <f t="shared" si="0"/>
        <v/>
      </c>
      <c r="E47" s="8" t="s">
        <v>42</v>
      </c>
      <c r="F47" s="8" t="s">
        <v>57</v>
      </c>
      <c r="G47" s="4" t="str">
        <f t="shared" si="1"/>
        <v/>
      </c>
      <c r="H47" s="9">
        <v>0.20399999999999999</v>
      </c>
      <c r="I47" s="8">
        <v>342</v>
      </c>
    </row>
    <row r="48" spans="3:9" ht="16.5" x14ac:dyDescent="0.35">
      <c r="C48" s="26"/>
      <c r="D48" s="8" t="str">
        <f t="shared" si="0"/>
        <v/>
      </c>
      <c r="E48" s="8" t="s">
        <v>132</v>
      </c>
      <c r="F48" s="8" t="s">
        <v>57</v>
      </c>
      <c r="G48" s="4" t="str">
        <f t="shared" si="1"/>
        <v/>
      </c>
      <c r="H48" s="9">
        <v>0.06</v>
      </c>
      <c r="I48" s="8">
        <v>150</v>
      </c>
    </row>
    <row r="49" spans="3:9" ht="16.5" x14ac:dyDescent="0.35">
      <c r="C49" s="26"/>
      <c r="D49" s="8" t="str">
        <f t="shared" si="0"/>
        <v/>
      </c>
      <c r="E49" s="8" t="s">
        <v>11</v>
      </c>
      <c r="F49" s="8" t="s">
        <v>57</v>
      </c>
      <c r="G49" s="4" t="str">
        <f t="shared" si="1"/>
        <v/>
      </c>
      <c r="H49" s="9">
        <v>0.78900000000000003</v>
      </c>
      <c r="I49" s="5">
        <v>1007</v>
      </c>
    </row>
    <row r="50" spans="3:9" ht="16.5" x14ac:dyDescent="0.35">
      <c r="C50" s="26"/>
      <c r="D50" s="8" t="str">
        <f t="shared" si="0"/>
        <v/>
      </c>
      <c r="E50" s="8" t="s">
        <v>42</v>
      </c>
      <c r="F50" s="8" t="s">
        <v>43</v>
      </c>
      <c r="G50" s="4" t="str">
        <f t="shared" si="1"/>
        <v/>
      </c>
      <c r="H50" s="9">
        <v>1.0960000000000001</v>
      </c>
      <c r="I50" s="5">
        <v>1895</v>
      </c>
    </row>
    <row r="51" spans="3:9" ht="16.5" x14ac:dyDescent="0.35">
      <c r="C51" s="26"/>
      <c r="D51" s="8" t="str">
        <f t="shared" si="0"/>
        <v/>
      </c>
      <c r="E51" s="8" t="s">
        <v>18</v>
      </c>
      <c r="F51" s="8" t="s">
        <v>43</v>
      </c>
      <c r="G51" s="4" t="str">
        <f t="shared" si="1"/>
        <v/>
      </c>
      <c r="H51" s="9">
        <v>0.36499999999999999</v>
      </c>
      <c r="I51" s="5">
        <v>3810</v>
      </c>
    </row>
    <row r="52" spans="3:9" ht="16.5" x14ac:dyDescent="0.35">
      <c r="C52" s="26"/>
      <c r="D52" s="8" t="str">
        <f t="shared" si="0"/>
        <v/>
      </c>
      <c r="E52" s="8" t="s">
        <v>42</v>
      </c>
      <c r="F52" s="8" t="s">
        <v>39</v>
      </c>
      <c r="G52" s="4" t="str">
        <f t="shared" si="1"/>
        <v/>
      </c>
      <c r="H52" s="9">
        <v>0.14699999999999999</v>
      </c>
      <c r="I52" s="8">
        <v>420</v>
      </c>
    </row>
    <row r="53" spans="3:9" ht="16.5" x14ac:dyDescent="0.35">
      <c r="C53" s="26"/>
      <c r="D53" s="8" t="str">
        <f t="shared" si="0"/>
        <v/>
      </c>
      <c r="E53" s="8" t="s">
        <v>59</v>
      </c>
      <c r="F53" s="8" t="s">
        <v>39</v>
      </c>
      <c r="G53" s="4" t="str">
        <f t="shared" si="1"/>
        <v/>
      </c>
      <c r="H53" s="9">
        <v>0.36599999999999999</v>
      </c>
      <c r="I53" s="5">
        <v>3991</v>
      </c>
    </row>
    <row r="54" spans="3:9" ht="16.5" x14ac:dyDescent="0.35">
      <c r="C54" s="26"/>
      <c r="D54" s="8" t="str">
        <f t="shared" si="0"/>
        <v/>
      </c>
      <c r="E54" s="8" t="s">
        <v>11</v>
      </c>
      <c r="F54" s="8" t="s">
        <v>60</v>
      </c>
      <c r="G54" s="4" t="str">
        <f t="shared" si="1"/>
        <v/>
      </c>
      <c r="H54" s="9">
        <v>2.9000000000000001E-2</v>
      </c>
      <c r="I54" s="5">
        <v>36</v>
      </c>
    </row>
    <row r="55" spans="3:9" ht="16.5" x14ac:dyDescent="0.35">
      <c r="C55" s="26"/>
      <c r="D55" s="8" t="str">
        <f t="shared" si="0"/>
        <v/>
      </c>
      <c r="E55" s="8" t="s">
        <v>59</v>
      </c>
      <c r="F55" s="8" t="s">
        <v>61</v>
      </c>
      <c r="G55" s="4" t="str">
        <f t="shared" si="1"/>
        <v/>
      </c>
      <c r="H55" s="9">
        <v>0.05</v>
      </c>
      <c r="I55" s="8">
        <v>45</v>
      </c>
    </row>
    <row r="56" spans="3:9" ht="16.5" x14ac:dyDescent="0.35">
      <c r="C56" s="26"/>
      <c r="D56" s="8" t="str">
        <f t="shared" si="0"/>
        <v/>
      </c>
      <c r="E56" s="8" t="s">
        <v>59</v>
      </c>
      <c r="F56" s="8" t="s">
        <v>61</v>
      </c>
      <c r="G56" s="4" t="str">
        <f t="shared" si="1"/>
        <v/>
      </c>
      <c r="H56" s="9">
        <v>1.2999999999999999E-2</v>
      </c>
      <c r="I56" s="5">
        <v>21</v>
      </c>
    </row>
    <row r="57" spans="3:9" ht="16.5" x14ac:dyDescent="0.35">
      <c r="C57" s="26"/>
      <c r="D57" s="8" t="str">
        <f t="shared" si="0"/>
        <v/>
      </c>
      <c r="E57" s="8" t="s">
        <v>42</v>
      </c>
      <c r="F57" s="8" t="s">
        <v>43</v>
      </c>
      <c r="G57" s="4" t="str">
        <f t="shared" si="1"/>
        <v/>
      </c>
      <c r="H57" s="9">
        <v>0.78</v>
      </c>
      <c r="I57" s="5">
        <v>2080</v>
      </c>
    </row>
    <row r="58" spans="3:9" ht="16.5" x14ac:dyDescent="0.35">
      <c r="C58" s="26"/>
      <c r="D58" s="8" t="str">
        <f t="shared" si="0"/>
        <v/>
      </c>
      <c r="E58" s="8" t="s">
        <v>59</v>
      </c>
      <c r="F58" s="8" t="s">
        <v>62</v>
      </c>
      <c r="G58" s="4" t="str">
        <f t="shared" si="1"/>
        <v/>
      </c>
      <c r="H58" s="9">
        <v>9.1999999999999998E-2</v>
      </c>
      <c r="I58" s="8">
        <v>340</v>
      </c>
    </row>
    <row r="59" spans="3:9" ht="16.5" x14ac:dyDescent="0.35">
      <c r="C59" s="26"/>
      <c r="D59" s="8" t="str">
        <f t="shared" si="0"/>
        <v/>
      </c>
      <c r="E59" s="8" t="s">
        <v>59</v>
      </c>
      <c r="F59" s="8" t="s">
        <v>63</v>
      </c>
      <c r="G59" s="4" t="str">
        <f t="shared" si="1"/>
        <v/>
      </c>
      <c r="H59" s="9">
        <v>0.17499999999999999</v>
      </c>
      <c r="I59" s="5">
        <v>3050</v>
      </c>
    </row>
    <row r="60" spans="3:9" ht="16.5" x14ac:dyDescent="0.35">
      <c r="C60" s="26"/>
      <c r="D60" s="8" t="str">
        <f t="shared" si="0"/>
        <v/>
      </c>
      <c r="E60" s="8" t="s">
        <v>11</v>
      </c>
      <c r="F60" s="8" t="s">
        <v>63</v>
      </c>
      <c r="G60" s="4" t="str">
        <f t="shared" si="1"/>
        <v/>
      </c>
      <c r="H60" s="9">
        <v>4.1000000000000002E-2</v>
      </c>
      <c r="I60" s="8">
        <v>15</v>
      </c>
    </row>
    <row r="61" spans="3:9" ht="16.5" x14ac:dyDescent="0.35">
      <c r="C61" s="26"/>
      <c r="D61" s="8" t="str">
        <f t="shared" si="0"/>
        <v/>
      </c>
      <c r="E61" s="8" t="s">
        <v>42</v>
      </c>
      <c r="F61" s="8" t="s">
        <v>63</v>
      </c>
      <c r="G61" s="4" t="str">
        <f t="shared" si="1"/>
        <v/>
      </c>
      <c r="H61" s="9">
        <v>4.8000000000000001E-2</v>
      </c>
      <c r="I61" s="8">
        <v>65</v>
      </c>
    </row>
    <row r="62" spans="3:9" ht="16.5" x14ac:dyDescent="0.35">
      <c r="C62" s="26"/>
      <c r="D62" s="8" t="str">
        <f t="shared" si="0"/>
        <v/>
      </c>
      <c r="E62" s="8" t="s">
        <v>42</v>
      </c>
      <c r="F62" s="8" t="s">
        <v>64</v>
      </c>
      <c r="G62" s="4" t="str">
        <f t="shared" si="1"/>
        <v/>
      </c>
      <c r="H62" s="9">
        <v>6.7000000000000004E-2</v>
      </c>
      <c r="I62" s="8">
        <v>254</v>
      </c>
    </row>
    <row r="63" spans="3:9" ht="16.5" x14ac:dyDescent="0.35">
      <c r="C63" s="26"/>
      <c r="D63" s="8" t="str">
        <f t="shared" si="0"/>
        <v/>
      </c>
      <c r="E63" s="8" t="s">
        <v>11</v>
      </c>
      <c r="F63" s="8" t="s">
        <v>65</v>
      </c>
      <c r="G63" s="4" t="str">
        <f t="shared" si="1"/>
        <v/>
      </c>
      <c r="H63" s="9">
        <v>4.306</v>
      </c>
      <c r="I63" s="5">
        <v>3840</v>
      </c>
    </row>
    <row r="64" spans="3:9" ht="16.5" x14ac:dyDescent="0.35">
      <c r="C64" s="26"/>
      <c r="D64" s="8" t="str">
        <f t="shared" si="0"/>
        <v/>
      </c>
      <c r="E64" s="8" t="s">
        <v>59</v>
      </c>
      <c r="F64" s="8" t="s">
        <v>19</v>
      </c>
      <c r="G64" s="4" t="str">
        <f t="shared" si="1"/>
        <v/>
      </c>
      <c r="H64" s="9">
        <v>0.32</v>
      </c>
      <c r="I64" s="5">
        <v>1500</v>
      </c>
    </row>
    <row r="65" spans="3:9" ht="16.5" x14ac:dyDescent="0.35">
      <c r="C65" s="26"/>
      <c r="D65" s="8" t="str">
        <f t="shared" si="0"/>
        <v/>
      </c>
      <c r="E65" s="8" t="s">
        <v>18</v>
      </c>
      <c r="F65" s="8" t="s">
        <v>66</v>
      </c>
      <c r="G65" s="4" t="str">
        <f t="shared" si="1"/>
        <v/>
      </c>
      <c r="H65" s="9">
        <v>0.03</v>
      </c>
      <c r="I65" s="5">
        <v>83</v>
      </c>
    </row>
    <row r="66" spans="3:9" ht="16.5" x14ac:dyDescent="0.35">
      <c r="C66" s="26"/>
      <c r="D66" s="8" t="str">
        <f t="shared" si="0"/>
        <v/>
      </c>
      <c r="E66" s="8" t="s">
        <v>18</v>
      </c>
      <c r="F66" s="8" t="s">
        <v>67</v>
      </c>
      <c r="G66" s="4" t="str">
        <f t="shared" si="1"/>
        <v/>
      </c>
      <c r="H66" s="9">
        <v>0.12</v>
      </c>
      <c r="I66" s="5">
        <v>323</v>
      </c>
    </row>
    <row r="67" spans="3:9" ht="33" x14ac:dyDescent="0.35">
      <c r="C67" s="26"/>
      <c r="D67" s="8" t="str">
        <f t="shared" si="0"/>
        <v/>
      </c>
      <c r="E67" s="8" t="s">
        <v>56</v>
      </c>
      <c r="F67" s="8" t="s">
        <v>68</v>
      </c>
      <c r="G67" s="4" t="str">
        <f t="shared" si="1"/>
        <v/>
      </c>
      <c r="H67" s="9">
        <v>0.2</v>
      </c>
      <c r="I67" s="8">
        <v>300</v>
      </c>
    </row>
    <row r="68" spans="3:9" ht="16.5" x14ac:dyDescent="0.35">
      <c r="C68" s="26"/>
      <c r="D68" s="8" t="str">
        <f t="shared" si="0"/>
        <v/>
      </c>
      <c r="E68" s="8" t="s">
        <v>18</v>
      </c>
      <c r="F68" s="8" t="s">
        <v>68</v>
      </c>
      <c r="G68" s="4" t="str">
        <f t="shared" si="1"/>
        <v/>
      </c>
      <c r="H68" s="9">
        <v>1.08</v>
      </c>
      <c r="I68" s="5">
        <v>10040</v>
      </c>
    </row>
    <row r="69" spans="3:9" ht="16.5" x14ac:dyDescent="0.35">
      <c r="C69" s="26"/>
      <c r="D69" s="8" t="str">
        <f t="shared" si="0"/>
        <v/>
      </c>
      <c r="E69" s="8" t="s">
        <v>42</v>
      </c>
      <c r="F69" s="8" t="s">
        <v>69</v>
      </c>
      <c r="G69" s="4" t="str">
        <f t="shared" si="1"/>
        <v/>
      </c>
      <c r="H69" s="9">
        <v>5.8000000000000003E-2</v>
      </c>
      <c r="I69" s="5">
        <v>127</v>
      </c>
    </row>
    <row r="70" spans="3:9" ht="16.5" x14ac:dyDescent="0.35">
      <c r="C70" s="26"/>
      <c r="D70" s="8" t="str">
        <f t="shared" si="0"/>
        <v/>
      </c>
      <c r="E70" s="8" t="s">
        <v>42</v>
      </c>
      <c r="F70" s="8" t="s">
        <v>69</v>
      </c>
      <c r="G70" s="4" t="str">
        <f t="shared" si="1"/>
        <v/>
      </c>
      <c r="H70" s="9">
        <v>0.12</v>
      </c>
      <c r="I70" s="5">
        <v>332</v>
      </c>
    </row>
    <row r="71" spans="3:9" ht="16.5" x14ac:dyDescent="0.35">
      <c r="C71" s="26"/>
      <c r="D71" s="8" t="str">
        <f t="shared" si="0"/>
        <v/>
      </c>
      <c r="E71" s="8" t="s">
        <v>11</v>
      </c>
      <c r="F71" s="8" t="s">
        <v>70</v>
      </c>
      <c r="G71" s="4" t="str">
        <f t="shared" si="1"/>
        <v/>
      </c>
      <c r="H71" s="9">
        <v>4.4999999999999998E-2</v>
      </c>
      <c r="I71" s="5">
        <v>47</v>
      </c>
    </row>
    <row r="72" spans="3:9" ht="16.5" x14ac:dyDescent="0.35">
      <c r="C72" s="26"/>
      <c r="D72" s="8" t="str">
        <f t="shared" si="0"/>
        <v/>
      </c>
      <c r="E72" s="8" t="s">
        <v>11</v>
      </c>
      <c r="F72" s="8" t="s">
        <v>39</v>
      </c>
      <c r="G72" s="4" t="str">
        <f t="shared" si="1"/>
        <v/>
      </c>
      <c r="H72" s="9">
        <v>0.158</v>
      </c>
      <c r="I72" s="5">
        <v>124</v>
      </c>
    </row>
    <row r="73" spans="3:9" ht="16.5" x14ac:dyDescent="0.35">
      <c r="C73" s="27"/>
      <c r="D73" s="8" t="str">
        <f t="shared" si="0"/>
        <v/>
      </c>
      <c r="E73" s="8" t="s">
        <v>11</v>
      </c>
      <c r="F73" s="8" t="s">
        <v>39</v>
      </c>
      <c r="G73" s="4" t="str">
        <f t="shared" si="1"/>
        <v/>
      </c>
      <c r="H73" s="9">
        <v>1.708</v>
      </c>
      <c r="I73" s="5">
        <v>1131</v>
      </c>
    </row>
    <row r="74" spans="3:9" ht="16.5" x14ac:dyDescent="0.35">
      <c r="C74" s="28" t="s">
        <v>71</v>
      </c>
      <c r="D74" s="11" t="s">
        <v>27</v>
      </c>
      <c r="E74" s="11" t="s">
        <v>18</v>
      </c>
      <c r="F74" s="11" t="s">
        <v>12</v>
      </c>
      <c r="G74" s="6" t="s">
        <v>72</v>
      </c>
      <c r="H74" s="10">
        <v>54.84</v>
      </c>
      <c r="I74" s="7">
        <v>70800</v>
      </c>
    </row>
    <row r="75" spans="3:9" ht="16.5" x14ac:dyDescent="0.35">
      <c r="C75" s="29"/>
      <c r="D75" s="11" t="s">
        <v>27</v>
      </c>
      <c r="E75" s="11" t="s">
        <v>18</v>
      </c>
      <c r="F75" s="11" t="s">
        <v>12</v>
      </c>
      <c r="G75" s="6" t="s">
        <v>109</v>
      </c>
      <c r="H75" s="10">
        <v>10</v>
      </c>
      <c r="I75" s="7">
        <v>35400</v>
      </c>
    </row>
    <row r="76" spans="3:9" ht="33" x14ac:dyDescent="0.35">
      <c r="C76" s="23" t="s">
        <v>73</v>
      </c>
      <c r="D76" s="8" t="s">
        <v>74</v>
      </c>
      <c r="E76" s="8" t="s">
        <v>18</v>
      </c>
      <c r="F76" s="8" t="s">
        <v>39</v>
      </c>
      <c r="G76" s="4" t="s">
        <v>75</v>
      </c>
      <c r="H76" s="9">
        <v>1.125</v>
      </c>
      <c r="I76" s="5">
        <v>4010</v>
      </c>
    </row>
    <row r="77" spans="3:9" ht="33" x14ac:dyDescent="0.35">
      <c r="C77" s="24"/>
      <c r="D77" s="8" t="s">
        <v>74</v>
      </c>
      <c r="E77" s="8" t="s">
        <v>42</v>
      </c>
      <c r="F77" s="8" t="s">
        <v>39</v>
      </c>
      <c r="G77" s="4" t="s">
        <v>76</v>
      </c>
      <c r="H77" s="9">
        <v>0.105</v>
      </c>
      <c r="I77" s="8">
        <v>440</v>
      </c>
    </row>
    <row r="78" spans="3:9" ht="33" x14ac:dyDescent="0.35">
      <c r="C78" s="24"/>
      <c r="D78" s="8" t="s">
        <v>74</v>
      </c>
      <c r="E78" s="8" t="s">
        <v>18</v>
      </c>
      <c r="F78" s="8" t="s">
        <v>39</v>
      </c>
      <c r="G78" s="4" t="s">
        <v>77</v>
      </c>
      <c r="H78" s="9">
        <v>0.06</v>
      </c>
      <c r="I78" s="5">
        <v>330</v>
      </c>
    </row>
    <row r="79" spans="3:9" ht="33" x14ac:dyDescent="0.35">
      <c r="C79" s="24"/>
      <c r="D79" s="8" t="s">
        <v>78</v>
      </c>
      <c r="E79" s="8" t="s">
        <v>18</v>
      </c>
      <c r="F79" s="8" t="s">
        <v>79</v>
      </c>
      <c r="G79" s="4" t="s">
        <v>80</v>
      </c>
      <c r="H79" s="9">
        <v>4.5759999999999996</v>
      </c>
      <c r="I79" s="5">
        <v>45500</v>
      </c>
    </row>
    <row r="80" spans="3:9" ht="16.5" x14ac:dyDescent="0.35">
      <c r="C80" s="24"/>
      <c r="D80" s="8" t="s">
        <v>78</v>
      </c>
      <c r="E80" s="8" t="s">
        <v>42</v>
      </c>
      <c r="F80" s="8" t="s">
        <v>79</v>
      </c>
      <c r="G80" s="4" t="s">
        <v>81</v>
      </c>
      <c r="H80" s="9">
        <v>0.19800000000000001</v>
      </c>
      <c r="I80" s="5">
        <v>430</v>
      </c>
    </row>
    <row r="81" spans="3:9" ht="33" x14ac:dyDescent="0.35">
      <c r="C81" s="24"/>
      <c r="D81" s="8" t="s">
        <v>78</v>
      </c>
      <c r="E81" s="8" t="s">
        <v>11</v>
      </c>
      <c r="F81" s="8" t="s">
        <v>79</v>
      </c>
      <c r="G81" s="4" t="s">
        <v>82</v>
      </c>
      <c r="H81" s="9">
        <v>5.7000000000000002E-2</v>
      </c>
      <c r="I81" s="5">
        <v>59</v>
      </c>
    </row>
    <row r="82" spans="3:9" ht="33" x14ac:dyDescent="0.35">
      <c r="C82" s="24"/>
      <c r="D82" s="8" t="s">
        <v>83</v>
      </c>
      <c r="E82" s="8" t="s">
        <v>56</v>
      </c>
      <c r="F82" s="8" t="s">
        <v>63</v>
      </c>
      <c r="G82" s="4" t="s">
        <v>84</v>
      </c>
      <c r="H82" s="9">
        <v>2</v>
      </c>
      <c r="I82" s="5">
        <v>3910</v>
      </c>
    </row>
    <row r="83" spans="3:9" ht="16.5" x14ac:dyDescent="0.35">
      <c r="C83" s="24"/>
      <c r="D83" s="8" t="s">
        <v>85</v>
      </c>
      <c r="E83" s="8" t="s">
        <v>42</v>
      </c>
      <c r="F83" s="8" t="s">
        <v>86</v>
      </c>
      <c r="G83" s="4" t="s">
        <v>87</v>
      </c>
      <c r="H83" s="9">
        <v>2.3E-2</v>
      </c>
      <c r="I83" s="5">
        <v>63</v>
      </c>
    </row>
    <row r="84" spans="3:9" ht="33" x14ac:dyDescent="0.35">
      <c r="C84" s="24"/>
      <c r="D84" s="8" t="s">
        <v>88</v>
      </c>
      <c r="E84" s="8" t="s">
        <v>18</v>
      </c>
      <c r="F84" s="8" t="s">
        <v>89</v>
      </c>
      <c r="G84" s="4" t="s">
        <v>90</v>
      </c>
      <c r="H84" s="9">
        <v>0.27600000000000002</v>
      </c>
      <c r="I84" s="5">
        <v>3819</v>
      </c>
    </row>
    <row r="85" spans="3:9" ht="16.5" x14ac:dyDescent="0.35">
      <c r="C85" s="24"/>
      <c r="D85" s="8" t="s">
        <v>91</v>
      </c>
      <c r="E85" s="8" t="s">
        <v>18</v>
      </c>
      <c r="F85" s="8" t="s">
        <v>39</v>
      </c>
      <c r="G85" s="4" t="s">
        <v>92</v>
      </c>
      <c r="H85" s="9">
        <v>0.25</v>
      </c>
      <c r="I85" s="8">
        <v>530</v>
      </c>
    </row>
    <row r="86" spans="3:9" ht="33" x14ac:dyDescent="0.35">
      <c r="C86" s="24"/>
      <c r="D86" s="8" t="s">
        <v>93</v>
      </c>
      <c r="E86" s="8" t="s">
        <v>18</v>
      </c>
      <c r="F86" s="8" t="s">
        <v>57</v>
      </c>
      <c r="G86" s="4" t="s">
        <v>94</v>
      </c>
      <c r="H86" s="9">
        <v>6.24</v>
      </c>
      <c r="I86" s="5">
        <v>90000</v>
      </c>
    </row>
    <row r="87" spans="3:9" ht="33" x14ac:dyDescent="0.35">
      <c r="C87" s="24"/>
      <c r="D87" s="8" t="s">
        <v>93</v>
      </c>
      <c r="E87" s="8" t="s">
        <v>18</v>
      </c>
      <c r="F87" s="8" t="s">
        <v>57</v>
      </c>
      <c r="G87" s="4" t="s">
        <v>95</v>
      </c>
      <c r="H87" s="9">
        <v>2.16</v>
      </c>
      <c r="I87" s="5">
        <v>20000</v>
      </c>
    </row>
    <row r="88" spans="3:9" ht="33" x14ac:dyDescent="0.35">
      <c r="C88" s="24"/>
      <c r="D88" s="8" t="s">
        <v>96</v>
      </c>
      <c r="E88" s="8" t="s">
        <v>18</v>
      </c>
      <c r="F88" s="8" t="s">
        <v>66</v>
      </c>
      <c r="G88" s="4" t="s">
        <v>97</v>
      </c>
      <c r="H88" s="9">
        <v>0.224</v>
      </c>
      <c r="I88" s="5">
        <v>7175</v>
      </c>
    </row>
    <row r="89" spans="3:9" ht="16.5" x14ac:dyDescent="0.35">
      <c r="C89" s="24"/>
      <c r="D89" s="8" t="s">
        <v>98</v>
      </c>
      <c r="E89" s="8" t="s">
        <v>42</v>
      </c>
      <c r="F89" s="8" t="s">
        <v>69</v>
      </c>
      <c r="G89" s="4" t="s">
        <v>108</v>
      </c>
      <c r="H89" s="9">
        <v>0.154</v>
      </c>
      <c r="I89" s="5">
        <v>171</v>
      </c>
    </row>
    <row r="90" spans="3:9" ht="33" x14ac:dyDescent="0.35">
      <c r="C90" s="24"/>
      <c r="D90" s="8" t="s">
        <v>98</v>
      </c>
      <c r="E90" s="8" t="s">
        <v>59</v>
      </c>
      <c r="F90" s="8" t="s">
        <v>69</v>
      </c>
      <c r="G90" s="4" t="s">
        <v>99</v>
      </c>
      <c r="H90" s="9">
        <v>0.1</v>
      </c>
      <c r="I90" s="5">
        <v>170</v>
      </c>
    </row>
    <row r="91" spans="3:9" ht="33" x14ac:dyDescent="0.35">
      <c r="C91" s="24"/>
      <c r="D91" s="8" t="s">
        <v>98</v>
      </c>
      <c r="E91" s="8" t="s">
        <v>18</v>
      </c>
      <c r="F91" s="8" t="s">
        <v>69</v>
      </c>
      <c r="G91" s="4" t="s">
        <v>100</v>
      </c>
      <c r="H91" s="9">
        <v>0.08</v>
      </c>
      <c r="I91" s="5">
        <v>86</v>
      </c>
    </row>
    <row r="92" spans="3:9" ht="16.5" x14ac:dyDescent="0.35">
      <c r="C92" s="24"/>
      <c r="D92" s="8" t="s">
        <v>98</v>
      </c>
      <c r="E92" s="8" t="s">
        <v>42</v>
      </c>
      <c r="F92" s="8" t="s">
        <v>69</v>
      </c>
      <c r="G92" s="4" t="s">
        <v>133</v>
      </c>
      <c r="H92" s="9">
        <v>0.45</v>
      </c>
      <c r="I92" s="5">
        <v>1618</v>
      </c>
    </row>
    <row r="93" spans="3:9" ht="33" x14ac:dyDescent="0.35">
      <c r="C93" s="24"/>
      <c r="D93" s="8" t="s">
        <v>98</v>
      </c>
      <c r="E93" s="8" t="s">
        <v>134</v>
      </c>
      <c r="F93" s="8" t="s">
        <v>69</v>
      </c>
      <c r="G93" s="4" t="s">
        <v>135</v>
      </c>
      <c r="H93" s="9">
        <v>0.86</v>
      </c>
      <c r="I93" s="5">
        <v>4100</v>
      </c>
    </row>
    <row r="94" spans="3:9" ht="16.5" x14ac:dyDescent="0.35">
      <c r="C94" s="24"/>
      <c r="D94" s="8" t="s">
        <v>101</v>
      </c>
      <c r="E94" s="8" t="s">
        <v>42</v>
      </c>
      <c r="F94" s="8" t="s">
        <v>43</v>
      </c>
      <c r="G94" s="4" t="s">
        <v>102</v>
      </c>
      <c r="H94" s="9">
        <v>0.17499999999999999</v>
      </c>
      <c r="I94" s="5">
        <v>746</v>
      </c>
    </row>
    <row r="95" spans="3:9" ht="33" x14ac:dyDescent="0.35">
      <c r="C95" s="24"/>
      <c r="D95" s="8" t="s">
        <v>103</v>
      </c>
      <c r="E95" s="8" t="s">
        <v>42</v>
      </c>
      <c r="F95" s="8" t="s">
        <v>69</v>
      </c>
      <c r="G95" s="4" t="s">
        <v>104</v>
      </c>
      <c r="H95" s="9">
        <v>0.13800000000000001</v>
      </c>
      <c r="I95" s="5">
        <v>319</v>
      </c>
    </row>
    <row r="96" spans="3:9" ht="33" x14ac:dyDescent="0.35">
      <c r="C96" s="24"/>
      <c r="D96" s="8" t="s">
        <v>105</v>
      </c>
      <c r="E96" s="8" t="s">
        <v>11</v>
      </c>
      <c r="F96" s="8" t="s">
        <v>68</v>
      </c>
      <c r="G96" s="4" t="s">
        <v>106</v>
      </c>
      <c r="H96" s="9">
        <v>0.105</v>
      </c>
      <c r="I96" s="5">
        <v>101</v>
      </c>
    </row>
    <row r="97" spans="3:9" ht="16.5" x14ac:dyDescent="0.35">
      <c r="C97" s="3"/>
      <c r="D97" s="13"/>
      <c r="E97" s="13"/>
      <c r="F97" s="13"/>
      <c r="G97" s="14" t="s">
        <v>107</v>
      </c>
      <c r="H97" s="17">
        <f>SUM(H11:H96)</f>
        <v>137.43299999999999</v>
      </c>
      <c r="I97" s="16">
        <f>SUM(I11:I96)</f>
        <v>432924</v>
      </c>
    </row>
  </sheetData>
  <mergeCells count="4">
    <mergeCell ref="C11:C41"/>
    <mergeCell ref="C42:C73"/>
    <mergeCell ref="C74:C75"/>
    <mergeCell ref="C76:C9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196A24BD882BE54A8743FAC6C4BDE576" ma:contentTypeVersion="8" ma:contentTypeDescription="Create a new Excel Spreadsheet" ma:contentTypeScope="" ma:versionID="6f4c207c180127cadced9e2ab499c4dd">
  <xsd:schema xmlns:xsd="http://www.w3.org/2001/XMLSchema" xmlns:xs="http://www.w3.org/2001/XMLSchema" xmlns:p="http://schemas.microsoft.com/office/2006/metadata/properties" xmlns:ns2="fcb18c2b-ebbb-4867-a2ad-3a088f9026d9" xmlns:ns3="01be4277-2979-4a68-876d-b92b25fceece" xmlns:ns4="a016ea71-90c5-4403-8478-e659645fdc4a" targetNamespace="http://schemas.microsoft.com/office/2006/metadata/properties" ma:root="true" ma:fieldsID="4377391b681b95ac5e2019b270ac82dd" ns2:_="" ns3:_="" ns4:_="">
    <xsd:import namespace="fcb18c2b-ebbb-4867-a2ad-3a088f9026d9"/>
    <xsd:import namespace="01be4277-2979-4a68-876d-b92b25fceece"/>
    <xsd:import namespace="a016ea71-90c5-4403-8478-e659645fdc4a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_dlc_DocId" minOccurs="0"/>
                <xsd:element ref="ns4:_dlc_DocIdUrl" minOccurs="0"/>
                <xsd:element ref="ns4:_dlc_DocIdPersistId" minOccurs="0"/>
                <xsd:element ref="ns4:FundingRoundStatus" minOccurs="0"/>
                <xsd:element ref="ns3:C3FinancialYearNote" minOccurs="0"/>
                <xsd:element ref="ns4:ApplicantName" minOccurs="0"/>
                <xsd:element ref="ns4:ApplicantNumber" minOccurs="0"/>
                <xsd:element ref="ns2:n345248fecea44a39c44ce992fd9b79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18c2b-ebbb-4867-a2ad-3a088f9026d9" elementFormDefault="qualified">
    <xsd:import namespace="http://schemas.microsoft.com/office/2006/documentManagement/types"/>
    <xsd:import namespace="http://schemas.microsoft.com/office/infopath/2007/PartnerControls"/>
    <xsd:element name="n345248fecea44a39c44ce992fd9b796" ma:index="23" nillable="true" ma:taxonomy="true" ma:internalName="n345248fecea44a39c44ce992fd9b796" ma:taxonomyFieldName="Funding" ma:displayName="Funding Tranche" ma:default="" ma:fieldId="{7345248f-ecea-44a3-9c44-ce992fd9b796}" ma:sspId="6424cb70-b625-4258-aada-be1255287bd6" ma:termSetId="3089548d-9e7f-45c6-9414-ed13c4fcca4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readOnly="false" ma:default="" ma:fieldId="{6a3fe89f-a6dd-4490-a9c1-3ef38d67b8c7}" ma:sspId="6424cb70-b625-4258-aada-be1255287bd6" ma:termSetId="f7102e4b-3017-4f3d-87ea-0aebd20f4423" ma:anchorId="b4348549-c21e-4bf4-bde3-e8d5aa22f24b" ma:open="false" ma:isKeyword="false">
      <xsd:complexType>
        <xsd:sequence>
          <xsd:element ref="pc:Terms" minOccurs="0" maxOccurs="1"/>
        </xsd:sequence>
      </xsd:complexType>
    </xsd:element>
    <xsd:element name="C3FinancialYearNote" ma:index="18" nillable="true" ma:taxonomy="true" ma:internalName="C3FinancialYearNote" ma:taxonomyFieldName="C3FinancialYear" ma:displayName="Financial Year" ma:readOnly="false" ma:default="" ma:fieldId="{576f231a-00e6-4d2f-a497-c942067ed5b8}" ma:sspId="6424cb70-b625-4258-aada-be1255287bd6" ma:termSetId="67187f8a-7802-4a97-b714-f9f1f17ed6c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6ea71-90c5-4403-8478-e659645fdc4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6424cb70-b625-4258-aada-be1255287bd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a549d53-da0e-4332-9d29-0c4bdeb6145b}" ma:internalName="TaxCatchAll" ma:showField="CatchAllData" ma:web="a016ea71-90c5-4403-8478-e659645fdc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a549d53-da0e-4332-9d29-0c4bdeb6145b}" ma:internalName="TaxCatchAllLabel" ma:readOnly="true" ma:showField="CatchAllDataLabel" ma:web="a016ea71-90c5-4403-8478-e659645fdc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undingRoundStatus" ma:index="17" nillable="true" ma:displayName="Funding Tranche Status" ma:default="​Active" ma:format="Dropdown" ma:internalName="FundingRoundStatus">
      <xsd:simpleType>
        <xsd:restriction base="dms:Choice">
          <xsd:enumeration value="​Active"/>
          <xsd:enumeration value="Closed"/>
        </xsd:restriction>
      </xsd:simpleType>
    </xsd:element>
    <xsd:element name="ApplicantName" ma:index="20" nillable="true" ma:displayName="Applicant Name" ma:internalName="ApplicantName">
      <xsd:simpleType>
        <xsd:restriction base="dms:Text"/>
      </xsd:simpleType>
    </xsd:element>
    <xsd:element name="ApplicantNumber" ma:index="21" nillable="true" ma:displayName="Applicant Number" ma:internalName="ApplicantNumb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</TermName>
          <TermId xmlns="http://schemas.microsoft.com/office/infopath/2007/PartnerControls">4e3281a5-1eb4-462b-a175-b2edfc3e3040</TermId>
        </TermInfo>
      </Terms>
    </C3TopicNote>
    <ApplicantName xmlns="a016ea71-90c5-4403-8478-e659645fdc4a" xsi:nil="true"/>
    <TaxKeywordTaxHTField xmlns="a016ea71-90c5-4403-8478-e659645fdc4a">
      <Terms xmlns="http://schemas.microsoft.com/office/infopath/2007/PartnerControls"/>
    </TaxKeywordTaxHTField>
    <C3FinancialYear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20/21</TermName>
          <TermId xmlns="http://schemas.microsoft.com/office/infopath/2007/PartnerControls">367f9caf-b8de-43d1-bfdb-bd936bc280ab</TermId>
        </TermInfo>
      </Terms>
    </C3FinancialYearNote>
    <ApplicantNumber xmlns="a016ea71-90c5-4403-8478-e659645fdc4a" xsi:nil="true"/>
    <TaxCatchAll xmlns="a016ea71-90c5-4403-8478-e659645fdc4a">
      <Value>18</Value>
      <Value>2270</Value>
      <Value>2262</Value>
    </TaxCatchAll>
    <n345248fecea44a39c44ce992fd9b796 xmlns="fcb18c2b-ebbb-4867-a2ad-3a088f9026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</TermName>
          <TermId xmlns="http://schemas.microsoft.com/office/infopath/2007/PartnerControls">8ae1c9d4-0612-4587-bb0e-fc005f35e90f</TermId>
        </TermInfo>
      </Terms>
    </n345248fecea44a39c44ce992fd9b796>
    <FundingRoundStatus xmlns="a016ea71-90c5-4403-8478-e659645fdc4a">​Active</FundingRoundStatus>
    <_dlc_DocId xmlns="a016ea71-90c5-4403-8478-e659645fdc4a">PRODEL-914874864-728</_dlc_DocId>
    <_dlc_DocIdUrl xmlns="a016ea71-90c5-4403-8478-e659645fdc4a">
      <Url>https://eeca.cohesion.net.nz/Sites/PD/BUS/PM/_layouts/15/DocIdRedir.aspx?ID=PRODEL-914874864-728</Url>
      <Description>PRODEL-914874864-728</Description>
    </_dlc_DocIdUrl>
  </documentManagement>
</p:properties>
</file>

<file path=customXml/itemProps1.xml><?xml version="1.0" encoding="utf-8"?>
<ds:datastoreItem xmlns:ds="http://schemas.openxmlformats.org/officeDocument/2006/customXml" ds:itemID="{A4C85C89-085F-4A12-B29F-7FDFC82E3C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65FD04-C5A4-4CA1-9BC1-71C7FFD3247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E626B54-BAE5-4E3F-9246-0D0F752DBB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b18c2b-ebbb-4867-a2ad-3a088f9026d9"/>
    <ds:schemaRef ds:uri="01be4277-2979-4a68-876d-b92b25fceece"/>
    <ds:schemaRef ds:uri="a016ea71-90c5-4403-8478-e659645fdc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65F319D-CD37-4ED5-9A7F-EE091EC1C32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a016ea71-90c5-4403-8478-e659645fdc4a"/>
    <ds:schemaRef ds:uri="01be4277-2979-4a68-876d-b92b25fceece"/>
    <ds:schemaRef ds:uri="http://purl.org/dc/elements/1.1/"/>
    <ds:schemaRef ds:uri="fcb18c2b-ebbb-4867-a2ad-3a088f9026d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SSDF Project Overview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SSDF project summaries for website</dc:title>
  <dc:subject/>
  <dc:creator>Karen Lin</dc:creator>
  <cp:keywords/>
  <dc:description/>
  <cp:lastModifiedBy>Carolyn Small</cp:lastModifiedBy>
  <cp:revision/>
  <dcterms:created xsi:type="dcterms:W3CDTF">2021-03-18T19:37:01Z</dcterms:created>
  <dcterms:modified xsi:type="dcterms:W3CDTF">2022-08-28T21:17:21Z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0x0101005496552013C0BA46BE88192D5C6EB20B009CDED344C2374474AE96CC935068FE7100196A24BD882BE54A8743FAC6C4BDE576</vt:lpwstr>
  </property>
  <property fmtid="{D5CDD505-2E9C-101B-9397-08002B2CF9AE}" pid="3" name="C3FinancialYear">
    <vt:lpwstr>18;#20/21|367f9caf-b8de-43d1-bfdb-bd936bc280ab</vt:lpwstr>
  </property>
  <property fmtid="{D5CDD505-2E9C-101B-9397-08002B2CF9AE}" pid="4" name="Funding">
    <vt:lpwstr>2270;#Admin|8ae1c9d4-0612-4587-bb0e-fc005f35e90f</vt:lpwstr>
  </property>
  <property fmtid="{D5CDD505-2E9C-101B-9397-08002B2CF9AE}" pid="5" name="_dlc_DocIdItemGuid">
    <vt:lpwstr>bc78f37a-8dd4-4435-b440-664c9a988c5e</vt:lpwstr>
  </property>
  <property fmtid="{D5CDD505-2E9C-101B-9397-08002B2CF9AE}" pid="6" name="TaxKeyword">
    <vt:lpwstr/>
  </property>
  <property fmtid="{D5CDD505-2E9C-101B-9397-08002B2CF9AE}" pid="7" name="C3Topic">
    <vt:lpwstr>2262;#Reporting|4e3281a5-1eb4-462b-a175-b2edfc3e3040</vt:lpwstr>
  </property>
</Properties>
</file>